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<sst xmlns="http://schemas.openxmlformats.org/spreadsheetml/2006/main" count="68" uniqueCount="46">
  <si>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Oznaka IF</t>
  </si>
  <si>
    <t>Opći prihodi i primici</t>
  </si>
  <si>
    <t xml:space="preserve">  Naziv izvora financiranja</t>
  </si>
  <si>
    <t>2021.</t>
  </si>
  <si>
    <t>2022.</t>
  </si>
  <si>
    <t>2023.</t>
  </si>
  <si>
    <t>1.</t>
  </si>
  <si>
    <t>PRIHODI</t>
  </si>
  <si>
    <t>RASHODI</t>
  </si>
  <si>
    <t>RAZLIKA financirana iz prenesenog viška/manjka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</si>
  <si>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</si>
  <si>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</si>
  <si>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</si>
  <si>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</si>
  <si>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</si>
  <si>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</si>
  <si>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</si>
  <si>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</si>
  <si>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Ukupni prihodi</t>
  </si>
  <si>
    <t>Ukupni rashodi</t>
  </si>
  <si>
    <t>Rashodi financirani prenesenim viškom prihoda prethodne godine</t>
  </si>
  <si>
    <t>KLASA:</t>
  </si>
  <si>
    <t>URBROJ:</t>
  </si>
  <si>
    <t>DATUM:</t>
  </si>
  <si>
    <t>7.</t>
  </si>
  <si>
    <t>Prihodi od prodaje nefinancijske imovine</t>
  </si>
  <si>
    <t>0,00</t>
  </si>
  <si>
    <t>I REBALANS</t>
  </si>
  <si>
    <t>PLAN</t>
  </si>
  <si>
    <t>PROJEKCIJA</t>
  </si>
  <si>
    <t>RAZLIKA</t>
  </si>
  <si>
    <t>0</t>
  </si>
  <si>
    <t>OŠ IVANA BATELIĆA RAŠA</t>
  </si>
  <si>
    <t>Ivana Batelić 1</t>
  </si>
  <si>
    <t>52223 Raša</t>
  </si>
  <si>
    <t>OIB: 44343207867</t>
  </si>
  <si>
    <t>Mirjana Blažević</t>
  </si>
  <si>
    <t xml:space="preserve"> PREGLED UKUPNIH PRIHODA I RASHODA PO IZVORIMA FINANCIRANJA PO PRVIM IZMJENAMA FINANCIJSKOG PLANA ZA  2021.</t>
  </si>
  <si>
    <t xml:space="preserve">                                                    S PROJEKCIJOM ZA 2022. I 2023.</t>
  </si>
  <si>
    <t xml:space="preserve"> </t>
  </si>
  <si>
    <t>DIO</t>
  </si>
  <si>
    <t xml:space="preserve">              OPĆI</t>
  </si>
  <si>
    <t>Predsjednica školskog odbora:</t>
  </si>
  <si>
    <t>400-02/21-01/02</t>
  </si>
  <si>
    <t>14.12.2021.</t>
  </si>
  <si>
    <t>2144-17-01-21-6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</si>
</sst>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3" fontId="37" fillId="0" borderId="11" xfId="59" applyFont="1" applyBorder="1" applyAlignment="1">
      <alignment/>
    </xf>
    <xf numFmtId="43" fontId="37" fillId="0" borderId="11" xfId="59" applyFont="1" applyBorder="1" applyAlignment="1">
      <alignment horizontal="center"/>
    </xf>
    <xf numFmtId="2" fontId="37" fillId="0" borderId="11" xfId="59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49" fontId="37" fillId="0" borderId="11" xfId="59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Border="1" applyAlignment="1">
      <alignment/>
    </xf>
    <xf numFmtId="49" fontId="37" fillId="0" borderId="0" xfId="59" applyNumberFormat="1" applyFont="1" applyBorder="1" applyAlignment="1">
      <alignment horizontal="center"/>
    </xf>
    <xf numFmtId="2" fontId="37" fillId="0" borderId="0" xfId="59" applyNumberFormat="1" applyFont="1" applyBorder="1" applyAlignment="1">
      <alignment horizontal="center"/>
    </xf>
    <xf numFmtId="49" fontId="37" fillId="0" borderId="13" xfId="59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8" fillId="0" borderId="0" xfId="0" applyFont="1" applyAlignment="1">
      <alignment horizontal="left"/>
    </xf>
    <xf numFmtId="4" fontId="37" fillId="0" borderId="11" xfId="0" applyNumberFormat="1" applyFont="1" applyBorder="1" applyAlignment="1">
      <alignment horizontal="center"/>
    </xf>
    <xf numFmtId="4" fontId="37" fillId="0" borderId="11" xfId="59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23">
      <selection activeCell="F57" sqref="F56:F57"/>
    </sheetView>
  </sheetViews>
  <sheetFormatPr defaultColWidth="9.140625" defaultRowHeight="15"/>
  <cols>
    <col min="5" max="5" width="23.7109375" style="0" customWidth="1"/>
    <col min="6" max="8" width="14.28125" style="0" customWidth="1"/>
    <col min="9" max="9" width="14.140625" style="0" customWidth="1"/>
    <col min="10" max="10" width="13.8515625" style="0" customWidth="1"/>
  </cols>
  <sheetData>
    <row r="2" spans="1:10" ht="1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</row>
    <row r="3" spans="1:2" ht="15">
      <c r="A3" s="32" t="s">
        <v>33</v>
      </c>
      <c r="B3" s="32"/>
    </row>
    <row r="4" spans="1:3" ht="15">
      <c r="A4" s="32" t="s">
        <v>34</v>
      </c>
      <c r="B4" s="32"/>
      <c r="C4" s="32"/>
    </row>
    <row r="5" spans="1:4" ht="15">
      <c r="A5" s="32" t="s">
        <v>35</v>
      </c>
      <c r="B5" s="32"/>
      <c r="C5" s="32"/>
      <c r="D5" s="32"/>
    </row>
    <row r="8" spans="1:13" ht="15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4:9" ht="15">
      <c r="D9" s="33" t="s">
        <v>38</v>
      </c>
      <c r="E9" s="33"/>
      <c r="F9" s="33"/>
      <c r="G9" s="33"/>
      <c r="H9" s="33"/>
      <c r="I9" s="33"/>
    </row>
    <row r="10" spans="4:9" ht="15">
      <c r="D10" s="13"/>
      <c r="E10" s="29" t="s">
        <v>39</v>
      </c>
      <c r="F10" s="29" t="s">
        <v>41</v>
      </c>
      <c r="G10" s="29" t="s">
        <v>40</v>
      </c>
      <c r="H10" s="22"/>
      <c r="I10" s="13"/>
    </row>
    <row r="11" ht="15.75" thickBot="1"/>
    <row r="12" spans="1:10" ht="15">
      <c r="A12" s="25" t="s">
        <v>0</v>
      </c>
      <c r="B12" s="40" t="s">
        <v>2</v>
      </c>
      <c r="C12" s="40"/>
      <c r="D12" s="40"/>
      <c r="E12" s="40"/>
      <c r="F12" s="1" t="s">
        <v>3</v>
      </c>
      <c r="G12" s="23">
        <v>2021</v>
      </c>
      <c r="H12" s="23">
        <v>2021</v>
      </c>
      <c r="I12" s="1" t="s">
        <v>4</v>
      </c>
      <c r="J12" s="27" t="s">
        <v>5</v>
      </c>
    </row>
    <row r="13" spans="1:10" ht="15">
      <c r="A13" s="26"/>
      <c r="B13" s="24"/>
      <c r="C13" s="24"/>
      <c r="D13" s="24"/>
      <c r="E13" s="24"/>
      <c r="F13" s="24" t="s">
        <v>28</v>
      </c>
      <c r="G13" s="24" t="s">
        <v>30</v>
      </c>
      <c r="H13" s="24" t="s">
        <v>27</v>
      </c>
      <c r="I13" s="24" t="s">
        <v>29</v>
      </c>
      <c r="J13" s="28" t="s">
        <v>29</v>
      </c>
    </row>
    <row r="14" spans="1:10" ht="15">
      <c r="A14" s="2" t="s">
        <v>6</v>
      </c>
      <c r="B14" s="3" t="s">
        <v>1</v>
      </c>
      <c r="C14" s="3"/>
      <c r="D14" s="4"/>
      <c r="E14" s="5"/>
      <c r="F14" s="2"/>
      <c r="G14" s="2"/>
      <c r="H14" s="2"/>
      <c r="I14" s="2"/>
      <c r="J14" s="2"/>
    </row>
    <row r="15" spans="1:10" ht="15">
      <c r="A15" s="2"/>
      <c r="B15" s="34" t="s">
        <v>7</v>
      </c>
      <c r="C15" s="35"/>
      <c r="D15" s="35"/>
      <c r="E15" s="36"/>
      <c r="F15" s="9">
        <v>229198.59</v>
      </c>
      <c r="G15" s="9">
        <f>H15-F15</f>
        <v>73500.30000000002</v>
      </c>
      <c r="H15" s="9">
        <v>302698.89</v>
      </c>
      <c r="I15" s="8">
        <v>234353.88</v>
      </c>
      <c r="J15" s="9">
        <v>229654.59</v>
      </c>
    </row>
    <row r="16" spans="1:10" ht="15">
      <c r="A16" s="2"/>
      <c r="B16" s="34" t="s">
        <v>8</v>
      </c>
      <c r="C16" s="35"/>
      <c r="D16" s="35"/>
      <c r="E16" s="36"/>
      <c r="F16" s="9">
        <v>229198.59</v>
      </c>
      <c r="G16" s="9">
        <f>H16-F16</f>
        <v>73500.30000000002</v>
      </c>
      <c r="H16" s="9">
        <v>302698.89</v>
      </c>
      <c r="I16" s="8">
        <v>234353.88</v>
      </c>
      <c r="J16" s="8">
        <v>229654.59</v>
      </c>
    </row>
    <row r="17" spans="1:10" ht="15">
      <c r="A17" s="6"/>
      <c r="B17" s="7" t="s">
        <v>9</v>
      </c>
      <c r="C17" s="7"/>
      <c r="D17" s="7"/>
      <c r="E17" s="7"/>
      <c r="F17" s="11">
        <v>0</v>
      </c>
      <c r="G17" s="11"/>
      <c r="H17" s="11">
        <v>0</v>
      </c>
      <c r="I17" s="11">
        <v>0</v>
      </c>
      <c r="J17" s="11">
        <v>0</v>
      </c>
    </row>
    <row r="19" spans="1:10" ht="15">
      <c r="A19" s="2" t="s">
        <v>10</v>
      </c>
      <c r="B19" s="3" t="s">
        <v>11</v>
      </c>
      <c r="C19" s="3"/>
      <c r="D19" s="4"/>
      <c r="E19" s="5"/>
      <c r="F19" s="2"/>
      <c r="G19" s="2"/>
      <c r="H19" s="2"/>
      <c r="I19" s="2"/>
      <c r="J19" s="2"/>
    </row>
    <row r="20" spans="1:10" ht="15">
      <c r="A20" s="2"/>
      <c r="B20" s="34" t="s">
        <v>7</v>
      </c>
      <c r="C20" s="35"/>
      <c r="D20" s="35"/>
      <c r="E20" s="36"/>
      <c r="F20" s="9">
        <v>1500</v>
      </c>
      <c r="G20" s="9">
        <f>H20-F20</f>
        <v>878.1999999999998</v>
      </c>
      <c r="H20" s="9">
        <v>2378.2</v>
      </c>
      <c r="I20" s="9">
        <v>1000</v>
      </c>
      <c r="J20" s="9">
        <v>2000</v>
      </c>
    </row>
    <row r="21" spans="1:10" ht="15">
      <c r="A21" s="2"/>
      <c r="B21" s="34" t="s">
        <v>8</v>
      </c>
      <c r="C21" s="35"/>
      <c r="D21" s="35"/>
      <c r="E21" s="36"/>
      <c r="F21" s="9">
        <v>3500</v>
      </c>
      <c r="G21" s="9">
        <f>H21-F21</f>
        <v>0</v>
      </c>
      <c r="H21" s="9">
        <v>3500</v>
      </c>
      <c r="I21" s="9">
        <v>2000</v>
      </c>
      <c r="J21" s="9">
        <v>2000</v>
      </c>
    </row>
    <row r="22" spans="1:10" ht="15">
      <c r="A22" s="6"/>
      <c r="B22" s="7" t="s">
        <v>9</v>
      </c>
      <c r="C22" s="7"/>
      <c r="D22" s="7"/>
      <c r="E22" s="7"/>
      <c r="F22" s="9">
        <v>2000</v>
      </c>
      <c r="G22" s="9">
        <f>G21-G20</f>
        <v>-878.1999999999998</v>
      </c>
      <c r="H22" s="9">
        <f>H21-H20</f>
        <v>1121.8000000000002</v>
      </c>
      <c r="I22" s="31">
        <v>1000</v>
      </c>
      <c r="J22" s="10">
        <v>0</v>
      </c>
    </row>
    <row r="24" spans="1:10" ht="15">
      <c r="A24" s="2" t="s">
        <v>12</v>
      </c>
      <c r="B24" s="3" t="s">
        <v>13</v>
      </c>
      <c r="C24" s="3"/>
      <c r="D24" s="4"/>
      <c r="E24" s="5"/>
      <c r="F24" s="2"/>
      <c r="G24" s="2"/>
      <c r="H24" s="2"/>
      <c r="I24" s="2"/>
      <c r="J24" s="2"/>
    </row>
    <row r="25" spans="1:10" ht="15">
      <c r="A25" s="2"/>
      <c r="B25" s="34" t="s">
        <v>7</v>
      </c>
      <c r="C25" s="35"/>
      <c r="D25" s="35"/>
      <c r="E25" s="36"/>
      <c r="F25" s="8">
        <v>146800</v>
      </c>
      <c r="G25" s="9">
        <f>H25-F25</f>
        <v>17770.26000000001</v>
      </c>
      <c r="H25" s="8">
        <v>164570.26</v>
      </c>
      <c r="I25" s="8">
        <v>173200</v>
      </c>
      <c r="J25" s="8">
        <v>173200</v>
      </c>
    </row>
    <row r="26" spans="1:10" ht="15">
      <c r="A26" s="2"/>
      <c r="B26" s="34" t="s">
        <v>8</v>
      </c>
      <c r="C26" s="35"/>
      <c r="D26" s="35"/>
      <c r="E26" s="36"/>
      <c r="F26" s="8">
        <v>146800</v>
      </c>
      <c r="G26" s="9">
        <f>H26-F26</f>
        <v>4700</v>
      </c>
      <c r="H26" s="8">
        <v>151500</v>
      </c>
      <c r="I26" s="8">
        <v>173200</v>
      </c>
      <c r="J26" s="8">
        <v>173200</v>
      </c>
    </row>
    <row r="27" spans="1:10" ht="15">
      <c r="A27" s="6"/>
      <c r="B27" s="7" t="s">
        <v>9</v>
      </c>
      <c r="C27" s="7"/>
      <c r="D27" s="7"/>
      <c r="E27" s="7"/>
      <c r="F27" s="11">
        <v>0</v>
      </c>
      <c r="G27" s="30">
        <f>G26-G25</f>
        <v>-13070.26000000001</v>
      </c>
      <c r="H27" s="30">
        <f>H26-H25</f>
        <v>-13070.26000000001</v>
      </c>
      <c r="I27" s="11">
        <v>0</v>
      </c>
      <c r="J27" s="11">
        <v>0</v>
      </c>
    </row>
    <row r="29" spans="1:10" ht="15">
      <c r="A29" s="2" t="s">
        <v>14</v>
      </c>
      <c r="B29" s="3" t="s">
        <v>15</v>
      </c>
      <c r="C29" s="3"/>
      <c r="D29" s="4"/>
      <c r="E29" s="5"/>
      <c r="F29" s="2"/>
      <c r="G29" s="2"/>
      <c r="H29" s="2"/>
      <c r="I29" s="2"/>
      <c r="J29" s="2"/>
    </row>
    <row r="30" spans="1:10" ht="15">
      <c r="A30" s="2"/>
      <c r="B30" s="34" t="s">
        <v>7</v>
      </c>
      <c r="C30" s="35"/>
      <c r="D30" s="35"/>
      <c r="E30" s="36"/>
      <c r="F30" s="8">
        <v>3628106</v>
      </c>
      <c r="G30" s="9">
        <f>H30-F30</f>
        <v>104712.95000000019</v>
      </c>
      <c r="H30" s="8">
        <v>3732818.95</v>
      </c>
      <c r="I30" s="8">
        <v>3639257.85</v>
      </c>
      <c r="J30" s="8">
        <v>3558337.5</v>
      </c>
    </row>
    <row r="31" spans="1:10" ht="15">
      <c r="A31" s="2"/>
      <c r="B31" s="34" t="s">
        <v>8</v>
      </c>
      <c r="C31" s="35"/>
      <c r="D31" s="35"/>
      <c r="E31" s="36"/>
      <c r="F31" s="8">
        <v>3628106</v>
      </c>
      <c r="G31" s="9">
        <f>H31-F31</f>
        <v>104502.25999999978</v>
      </c>
      <c r="H31" s="8">
        <v>3732608.26</v>
      </c>
      <c r="I31" s="8">
        <v>3639257.85</v>
      </c>
      <c r="J31" s="8">
        <v>3558337.5</v>
      </c>
    </row>
    <row r="32" spans="1:10" ht="15">
      <c r="A32" s="6"/>
      <c r="B32" s="7" t="s">
        <v>9</v>
      </c>
      <c r="C32" s="7"/>
      <c r="D32" s="7"/>
      <c r="E32" s="7"/>
      <c r="F32" s="11">
        <v>0</v>
      </c>
      <c r="G32" s="11">
        <f>G31-G30</f>
        <v>-210.69000000040978</v>
      </c>
      <c r="H32" s="11">
        <f>H31-H30</f>
        <v>-210.69000000040978</v>
      </c>
      <c r="I32" s="11">
        <v>0</v>
      </c>
      <c r="J32" s="11">
        <v>0</v>
      </c>
    </row>
    <row r="34" spans="1:10" ht="15">
      <c r="A34" s="2" t="s">
        <v>16</v>
      </c>
      <c r="B34" s="3" t="s">
        <v>17</v>
      </c>
      <c r="C34" s="3"/>
      <c r="D34" s="4"/>
      <c r="E34" s="5"/>
      <c r="F34" s="2"/>
      <c r="G34" s="2"/>
      <c r="H34" s="2"/>
      <c r="I34" s="2"/>
      <c r="J34" s="2"/>
    </row>
    <row r="35" spans="1:10" ht="15">
      <c r="A35" s="2"/>
      <c r="B35" s="34" t="s">
        <v>7</v>
      </c>
      <c r="C35" s="35"/>
      <c r="D35" s="35"/>
      <c r="E35" s="36"/>
      <c r="F35" s="8">
        <v>4500</v>
      </c>
      <c r="G35" s="9">
        <f>H35-F35</f>
        <v>15000</v>
      </c>
      <c r="H35" s="8">
        <v>19500</v>
      </c>
      <c r="I35" s="8">
        <v>3000</v>
      </c>
      <c r="J35" s="8">
        <v>3000</v>
      </c>
    </row>
    <row r="36" spans="1:10" ht="15">
      <c r="A36" s="2"/>
      <c r="B36" s="34" t="s">
        <v>8</v>
      </c>
      <c r="C36" s="35"/>
      <c r="D36" s="35"/>
      <c r="E36" s="36"/>
      <c r="F36" s="8">
        <v>4500</v>
      </c>
      <c r="G36" s="9">
        <f>H36-F36</f>
        <v>15000</v>
      </c>
      <c r="H36" s="8">
        <v>19500</v>
      </c>
      <c r="I36" s="8">
        <v>3000</v>
      </c>
      <c r="J36" s="8">
        <v>3000</v>
      </c>
    </row>
    <row r="37" spans="1:10" ht="15">
      <c r="A37" s="6"/>
      <c r="B37" s="7" t="s">
        <v>9</v>
      </c>
      <c r="C37" s="7"/>
      <c r="D37" s="7"/>
      <c r="E37" s="7"/>
      <c r="F37" s="12" t="s">
        <v>31</v>
      </c>
      <c r="G37" s="9">
        <f>H37-F37</f>
        <v>0</v>
      </c>
      <c r="H37" s="12" t="s">
        <v>31</v>
      </c>
      <c r="I37" s="10">
        <v>0</v>
      </c>
      <c r="J37" s="10">
        <v>0</v>
      </c>
    </row>
    <row r="38" spans="1:10" ht="15">
      <c r="A38" s="14"/>
      <c r="B38" s="14"/>
      <c r="C38" s="14"/>
      <c r="D38" s="14"/>
      <c r="E38" s="14"/>
      <c r="F38" s="15"/>
      <c r="G38" s="15"/>
      <c r="H38" s="15"/>
      <c r="I38" s="16"/>
      <c r="J38" s="16"/>
    </row>
    <row r="39" spans="1:10" ht="15">
      <c r="A39" s="2" t="s">
        <v>24</v>
      </c>
      <c r="B39" s="3" t="s">
        <v>25</v>
      </c>
      <c r="C39" s="18"/>
      <c r="D39" s="18"/>
      <c r="E39" s="18"/>
      <c r="F39" s="12"/>
      <c r="G39" s="12"/>
      <c r="H39" s="12"/>
      <c r="I39" s="10"/>
      <c r="J39" s="10"/>
    </row>
    <row r="40" spans="1:10" ht="15">
      <c r="A40" s="2"/>
      <c r="B40" s="6" t="s">
        <v>7</v>
      </c>
      <c r="C40" s="6"/>
      <c r="D40" s="7"/>
      <c r="E40" s="20"/>
      <c r="F40" s="17" t="s">
        <v>31</v>
      </c>
      <c r="G40" s="9">
        <f>H40-F40</f>
        <v>0</v>
      </c>
      <c r="H40" s="17" t="s">
        <v>31</v>
      </c>
      <c r="I40" s="10">
        <v>0</v>
      </c>
      <c r="J40" s="10">
        <v>0</v>
      </c>
    </row>
    <row r="41" spans="1:10" ht="15">
      <c r="A41" s="2"/>
      <c r="B41" s="6" t="s">
        <v>8</v>
      </c>
      <c r="C41" s="6"/>
      <c r="D41" s="7"/>
      <c r="E41" s="20"/>
      <c r="F41" s="17" t="s">
        <v>31</v>
      </c>
      <c r="G41" s="9">
        <f>H41-F41</f>
        <v>0</v>
      </c>
      <c r="H41" s="17" t="s">
        <v>31</v>
      </c>
      <c r="I41" s="10">
        <v>0</v>
      </c>
      <c r="J41" s="10">
        <v>0</v>
      </c>
    </row>
    <row r="42" spans="1:10" ht="15">
      <c r="A42" s="2"/>
      <c r="B42" s="2" t="s">
        <v>9</v>
      </c>
      <c r="C42" s="19"/>
      <c r="D42" s="19"/>
      <c r="E42" s="19"/>
      <c r="F42" s="12" t="s">
        <v>26</v>
      </c>
      <c r="G42" s="9">
        <f>H42-F42</f>
        <v>0</v>
      </c>
      <c r="H42" s="12" t="s">
        <v>31</v>
      </c>
      <c r="I42" s="10"/>
      <c r="J42" s="10"/>
    </row>
    <row r="44" spans="1:10" ht="15">
      <c r="A44" s="37" t="s">
        <v>18</v>
      </c>
      <c r="B44" s="38"/>
      <c r="C44" s="38"/>
      <c r="D44" s="38"/>
      <c r="E44" s="39"/>
      <c r="F44" s="9">
        <f aca="true" t="shared" si="0" ref="F44:J45">SUM(F15+F20+F25+F30+F35+F40)</f>
        <v>4010104.59</v>
      </c>
      <c r="G44" s="9">
        <f>G15+G20+G25+G30+G35</f>
        <v>211861.7100000002</v>
      </c>
      <c r="H44" s="9">
        <f>H15+H20+H25+H30+H35+H40</f>
        <v>4221966.3</v>
      </c>
      <c r="I44" s="9">
        <f>SUM(I15+I20+I25+I30+I35+I40)</f>
        <v>4050811.73</v>
      </c>
      <c r="J44" s="9">
        <f t="shared" si="0"/>
        <v>3966192.09</v>
      </c>
    </row>
    <row r="45" spans="1:10" ht="15">
      <c r="A45" s="37" t="s">
        <v>19</v>
      </c>
      <c r="B45" s="38"/>
      <c r="C45" s="38"/>
      <c r="D45" s="38"/>
      <c r="E45" s="39"/>
      <c r="F45" s="9">
        <f t="shared" si="0"/>
        <v>4012104.59</v>
      </c>
      <c r="G45" s="9">
        <f>G16+G21+G26+G31+G36</f>
        <v>197702.5599999998</v>
      </c>
      <c r="H45" s="9">
        <f>H16+H21+H26+H31+H36+H41</f>
        <v>4209807.15</v>
      </c>
      <c r="I45" s="9">
        <f t="shared" si="0"/>
        <v>4051811.73</v>
      </c>
      <c r="J45" s="9">
        <f t="shared" si="0"/>
        <v>3966192.09</v>
      </c>
    </row>
    <row r="46" spans="1:10" ht="15">
      <c r="A46" s="42" t="s">
        <v>20</v>
      </c>
      <c r="B46" s="43"/>
      <c r="C46" s="43"/>
      <c r="D46" s="43"/>
      <c r="E46" s="44"/>
      <c r="F46" s="9">
        <v>2000</v>
      </c>
      <c r="G46" s="9">
        <f>G17+G22+G27+G32+G37</f>
        <v>-14159.15000000042</v>
      </c>
      <c r="H46" s="9">
        <f>H45-H44</f>
        <v>-12159.149999999441</v>
      </c>
      <c r="I46" s="9">
        <v>1000</v>
      </c>
      <c r="J46" s="10">
        <v>0</v>
      </c>
    </row>
    <row r="48" spans="1:4" ht="15">
      <c r="A48" s="21" t="s">
        <v>21</v>
      </c>
      <c r="B48" s="45" t="s">
        <v>43</v>
      </c>
      <c r="C48" s="45"/>
      <c r="D48" s="45"/>
    </row>
    <row r="49" spans="1:10" ht="15">
      <c r="A49" s="21" t="s">
        <v>22</v>
      </c>
      <c r="B49" s="46" t="s">
        <v>45</v>
      </c>
      <c r="C49" s="46"/>
      <c r="D49" s="46"/>
      <c r="I49" s="41" t="s">
        <v>42</v>
      </c>
      <c r="J49" s="41"/>
    </row>
    <row r="50" spans="1:4" ht="15">
      <c r="A50" s="21" t="s">
        <v>23</v>
      </c>
      <c r="B50" s="21" t="s">
        <v>44</v>
      </c>
      <c r="C50" s="21"/>
      <c r="D50" s="21"/>
    </row>
    <row r="51" spans="9:10" ht="15">
      <c r="I51" s="41" t="s">
        <v>36</v>
      </c>
      <c r="J51" s="41"/>
    </row>
  </sheetData>
  <sheetProtection/>
  <mergeCells count="23">
    <mergeCell ref="B49:D49"/>
    <mergeCell ref="B12:E12"/>
    <mergeCell ref="I49:J49"/>
    <mergeCell ref="I51:J51"/>
    <mergeCell ref="D9:I9"/>
    <mergeCell ref="A45:E45"/>
    <mergeCell ref="A46:E46"/>
    <mergeCell ref="B15:E15"/>
    <mergeCell ref="B16:E16"/>
    <mergeCell ref="B20:E20"/>
    <mergeCell ref="B25:E25"/>
    <mergeCell ref="A44:E44"/>
    <mergeCell ref="B26:E26"/>
    <mergeCell ref="B30:E30"/>
    <mergeCell ref="B31:E31"/>
    <mergeCell ref="B35:E35"/>
    <mergeCell ref="B36:E36"/>
    <mergeCell ref="A2:J2"/>
    <mergeCell ref="A3:B3"/>
    <mergeCell ref="A4:C4"/>
    <mergeCell ref="A5:D5"/>
    <mergeCell ref="A8:M8"/>
    <mergeCell ref="B21:E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Franka Kravanja</dc:creator>
  <cp:keywords/>
  <dc:description/>
  <cp:lastModifiedBy>Tajnica</cp:lastModifiedBy>
  <cp:lastPrinted>2021-12-11T11:42:21Z</cp:lastPrinted>
  <dcterms:created xsi:type="dcterms:W3CDTF">2020-11-10T12:56:07Z</dcterms:created>
  <dcterms:modified xsi:type="dcterms:W3CDTF">2021-12-16T11:33:43Z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